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ya guzel\Desktop\K-351_Fİziko_Y\"/>
    </mc:Choice>
  </mc:AlternateContent>
  <xr:revisionPtr revIDLastSave="0" documentId="13_ncr:1_{69D2E575-2D75-49D2-B86A-70D30E102346}" xr6:coauthVersionLast="45" xr6:coauthVersionMax="45" xr10:uidLastSave="{00000000-0000-0000-0000-000000000000}"/>
  <bookViews>
    <workbookView xWindow="-120" yWindow="-120" windowWidth="20730" windowHeight="11760" xr2:uid="{2346E021-4485-40E2-B313-CEB4BDC8FD8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D52" i="1"/>
  <c r="D40" i="1"/>
  <c r="G37" i="1"/>
  <c r="G24" i="1" l="1"/>
  <c r="C19" i="1"/>
  <c r="C18" i="1"/>
  <c r="F9" i="1"/>
</calcChain>
</file>

<file path=xl/sharedStrings.xml><?xml version="1.0" encoding="utf-8"?>
<sst xmlns="http://schemas.openxmlformats.org/spreadsheetml/2006/main" count="83" uniqueCount="63">
  <si>
    <t>sisteme 8600 J ısı verildiğinde sistemden dışarıya yapılan işi (J) bulunuz.</t>
  </si>
  <si>
    <t xml:space="preserve">sıcaklığı 25°C’den 175°C’ye çıkarılırsa sistemdeki entropi değişimini </t>
  </si>
  <si>
    <t>J K–1 olarak bulunuz.</t>
  </si>
  <si>
    <t>ideal bir gazın sıcaklığı 873,15 K ve hacmi 15 L</t>
  </si>
  <si>
    <t>arttırıldığında sistemdeki entropi değişimini J K–1 olarak hesaplayınız.</t>
  </si>
  <si>
    <t xml:space="preserve">buhar haline geçtiğinde sistemdeki entropi değişimini J K–1 olarak </t>
  </si>
  <si>
    <t>hesaplayınız (Suyun buharlaşma entalpisi 2257,12 J g–1).</t>
  </si>
  <si>
    <r>
      <t xml:space="preserve">ve ısınma ısısı </t>
    </r>
    <r>
      <rPr>
        <i/>
        <sz val="12"/>
        <color theme="1"/>
        <rFont val="Arial"/>
        <family val="2"/>
        <charset val="162"/>
      </rPr>
      <t xml:space="preserve">(CP) </t>
    </r>
    <r>
      <rPr>
        <sz val="12"/>
        <color theme="1"/>
        <rFont val="Arial"/>
        <family val="2"/>
        <charset val="162"/>
      </rPr>
      <t>35,31 J K–1 mol–1 olduğuna göre</t>
    </r>
  </si>
  <si>
    <t>225 K’deki mutlak entropisini J K–1 mol–1 olarak hesaplayınız.</t>
  </si>
  <si>
    <r>
      <rPr>
        <sz val="11"/>
        <color theme="1"/>
        <rFont val="Arial Tur"/>
        <charset val="162"/>
      </rPr>
      <t>ε</t>
    </r>
    <r>
      <rPr>
        <sz val="11"/>
        <color theme="1"/>
        <rFont val="Calibri"/>
        <family val="2"/>
        <charset val="162"/>
      </rPr>
      <t>=w/q</t>
    </r>
  </si>
  <si>
    <t>w=</t>
  </si>
  <si>
    <t>ε=</t>
  </si>
  <si>
    <t>q=</t>
  </si>
  <si>
    <t>w=?</t>
  </si>
  <si>
    <t>J</t>
  </si>
  <si>
    <t>Monoatomik gazlar için;</t>
  </si>
  <si>
    <t>3/2R</t>
  </si>
  <si>
    <t>R=</t>
  </si>
  <si>
    <t>J/(mol K)</t>
  </si>
  <si>
    <t xml:space="preserve">Sabit hacimde </t>
  </si>
  <si>
    <r>
      <t>q</t>
    </r>
    <r>
      <rPr>
        <vertAlign val="subscript"/>
        <sz val="12"/>
        <color theme="1"/>
        <rFont val="Calibri"/>
        <family val="2"/>
        <charset val="162"/>
        <scheme val="minor"/>
      </rPr>
      <t>v</t>
    </r>
    <r>
      <rPr>
        <sz val="11"/>
        <color theme="1"/>
        <rFont val="Calibri"/>
        <family val="2"/>
        <charset val="162"/>
        <scheme val="minor"/>
      </rPr>
      <t>=</t>
    </r>
    <r>
      <rPr>
        <sz val="11"/>
        <color theme="1"/>
        <rFont val="Arial Tur"/>
        <charset val="162"/>
      </rPr>
      <t>∆U</t>
    </r>
  </si>
  <si>
    <t>∆U=</t>
  </si>
  <si>
    <r>
      <t>nC</t>
    </r>
    <r>
      <rPr>
        <vertAlign val="subscript"/>
        <sz val="11"/>
        <color theme="1"/>
        <rFont val="Calibri"/>
        <family val="2"/>
        <charset val="162"/>
        <scheme val="minor"/>
      </rPr>
      <t>v</t>
    </r>
    <r>
      <rPr>
        <sz val="11"/>
        <color theme="1"/>
        <rFont val="Calibri"/>
        <family val="2"/>
        <charset val="162"/>
        <scheme val="minor"/>
      </rPr>
      <t>∆T</t>
    </r>
  </si>
  <si>
    <r>
      <t>C</t>
    </r>
    <r>
      <rPr>
        <vertAlign val="subscript"/>
        <sz val="11"/>
        <color theme="1"/>
        <rFont val="Calibri"/>
        <family val="2"/>
        <charset val="162"/>
        <scheme val="minor"/>
      </rPr>
      <t>v</t>
    </r>
    <r>
      <rPr>
        <sz val="11"/>
        <color theme="1"/>
        <rFont val="Calibri"/>
        <family val="2"/>
        <charset val="162"/>
        <scheme val="minor"/>
      </rPr>
      <t>=</t>
    </r>
  </si>
  <si>
    <t>n=</t>
  </si>
  <si>
    <t>T1=</t>
  </si>
  <si>
    <t>T2=</t>
  </si>
  <si>
    <t>mol</t>
  </si>
  <si>
    <t>∆S=q/T</t>
  </si>
  <si>
    <r>
      <t>nC</t>
    </r>
    <r>
      <rPr>
        <vertAlign val="subscript"/>
        <sz val="11"/>
        <color theme="1"/>
        <rFont val="Calibri"/>
        <family val="2"/>
        <charset val="162"/>
        <scheme val="minor"/>
      </rPr>
      <t>v</t>
    </r>
    <r>
      <rPr>
        <sz val="11"/>
        <color theme="1"/>
        <rFont val="Calibri"/>
        <family val="2"/>
        <charset val="162"/>
        <scheme val="minor"/>
      </rPr>
      <t>(dT/T)</t>
    </r>
  </si>
  <si>
    <r>
      <t>nC</t>
    </r>
    <r>
      <rPr>
        <vertAlign val="subscript"/>
        <sz val="11"/>
        <color theme="1"/>
        <rFont val="Calibri"/>
        <family val="2"/>
        <charset val="162"/>
        <scheme val="minor"/>
      </rPr>
      <t>v</t>
    </r>
    <r>
      <rPr>
        <sz val="11"/>
        <color theme="1"/>
        <rFont val="Calibri"/>
        <family val="2"/>
        <charset val="162"/>
        <scheme val="minor"/>
      </rPr>
      <t>ln(T2/T1)</t>
    </r>
  </si>
  <si>
    <t>∆S=</t>
  </si>
  <si>
    <t>V1=</t>
  </si>
  <si>
    <t>V2=</t>
  </si>
  <si>
    <t>K</t>
  </si>
  <si>
    <t>L</t>
  </si>
  <si>
    <t>dS=?</t>
  </si>
  <si>
    <t>Monoatomik gaz için; Cv=3/2R</t>
  </si>
  <si>
    <t>Cv=</t>
  </si>
  <si>
    <t>J/K</t>
  </si>
  <si>
    <t>m=</t>
  </si>
  <si>
    <t>g</t>
  </si>
  <si>
    <t>P=</t>
  </si>
  <si>
    <t>atm</t>
  </si>
  <si>
    <t>T=</t>
  </si>
  <si>
    <t>∆H=</t>
  </si>
  <si>
    <t>J/g</t>
  </si>
  <si>
    <t>S1=</t>
  </si>
  <si>
    <t>Cp=</t>
  </si>
  <si>
    <t>Standart sıcaklık 273.15 K ve standart basınç 1 atm. dir.</t>
  </si>
  <si>
    <t>K  deki</t>
  </si>
  <si>
    <t>S2=?</t>
  </si>
  <si>
    <t>Bir Carnot makinesinin verimi 0,38 olduğuna göre</t>
  </si>
  <si>
    <t xml:space="preserve">TrmDnmk_II_2) </t>
  </si>
  <si>
    <t xml:space="preserve"> Monoatomik bir gazın sabit hacimde 1,75 molünün</t>
  </si>
  <si>
    <t>TrmDnmk_II_4)</t>
  </si>
  <si>
    <t xml:space="preserve"> 373,15 K sıcaklık ve 10 L hacme sahip 2,25 mol monoatomik</t>
  </si>
  <si>
    <t>TrmDnmk_II_6)</t>
  </si>
  <si>
    <t>100 g su, 1,0 atm basınç ve 373,15 K sıcaklığında</t>
  </si>
  <si>
    <t xml:space="preserve">TrmDnmk_II_8) </t>
  </si>
  <si>
    <t xml:space="preserve"> Metanın standart mutlak entropisi 186,26 J K–1 mol–1</t>
  </si>
  <si>
    <t xml:space="preserve">TrmDnmk_II_10) </t>
  </si>
  <si>
    <t>TERMODİNAMİK II KONULARIN SONUNDAKİ SORULARDAN ÇİFT NUMARALI OLANLARIN ÇÖZÜMLERİDİR.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</si>
</sst>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sz val="11"/>
      <color theme="1"/>
      <name val="Arial Tur"/>
      <charset val="162"/>
    </font>
    <font>
      <vertAlign val="subscript"/>
      <sz val="12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1</xdr:rowOff>
    </xdr:from>
    <xdr:to>
      <xdr:col>10</xdr:col>
      <xdr:colOff>380190</xdr:colOff>
      <xdr:row>41</xdr:row>
      <xdr:rowOff>57237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6E55692D-28AC-4153-BB05-9D099BCC4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7019926"/>
          <a:ext cx="3428190" cy="81923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9</xdr:col>
      <xdr:colOff>303681</xdr:colOff>
      <xdr:row>50</xdr:row>
      <xdr:rowOff>76200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3DB0EE1-B4D4-48AC-96AA-90D3D46D5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8734425"/>
          <a:ext cx="2132481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60</xdr:row>
      <xdr:rowOff>9527</xdr:rowOff>
    </xdr:from>
    <xdr:to>
      <xdr:col>10</xdr:col>
      <xdr:colOff>238125</xdr:colOff>
      <xdr:row>64</xdr:row>
      <xdr:rowOff>146929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59888B03-8E9C-49C5-B4FC-E285D9073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11410952"/>
          <a:ext cx="2686050" cy="899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3CD2-5C10-44B4-A0E1-215E7281996D}">
  <dimension ref="A1:L61"/>
  <sheetViews>
    <sheetView tabSelected="1" workbookViewId="0">
      <selection activeCell="D1" sqref="D1"/>
    </sheetView>
  </sheetViews>
  <sheetFormatPr defaultRowHeight="15" x14ac:dyDescent="0.25"/>
  <sheetData>
    <row r="1" spans="2:7" x14ac:dyDescent="0.25">
      <c r="D1" t="s">
        <v>62</v>
      </c>
    </row>
    <row r="2" spans="2:7" x14ac:dyDescent="0.25">
      <c r="B2" s="5" t="s">
        <v>53</v>
      </c>
    </row>
    <row r="3" spans="2:7" x14ac:dyDescent="0.25">
      <c r="B3" s="1" t="s">
        <v>52</v>
      </c>
    </row>
    <row r="4" spans="2:7" x14ac:dyDescent="0.25">
      <c r="B4" s="1" t="s">
        <v>0</v>
      </c>
    </row>
    <row r="5" spans="2:7" x14ac:dyDescent="0.25">
      <c r="B5" s="1"/>
      <c r="C5" t="s">
        <v>11</v>
      </c>
      <c r="D5">
        <v>0.38</v>
      </c>
    </row>
    <row r="6" spans="2:7" x14ac:dyDescent="0.25">
      <c r="C6" t="s">
        <v>12</v>
      </c>
      <c r="D6">
        <v>8600</v>
      </c>
      <c r="E6" t="s">
        <v>14</v>
      </c>
    </row>
    <row r="7" spans="2:7" x14ac:dyDescent="0.25">
      <c r="C7" t="s">
        <v>13</v>
      </c>
    </row>
    <row r="8" spans="2:7" x14ac:dyDescent="0.25">
      <c r="E8" s="2" t="s">
        <v>9</v>
      </c>
    </row>
    <row r="9" spans="2:7" x14ac:dyDescent="0.25">
      <c r="E9" t="s">
        <v>10</v>
      </c>
      <c r="F9" s="3">
        <f>D5*D6</f>
        <v>3268</v>
      </c>
      <c r="G9" t="s">
        <v>14</v>
      </c>
    </row>
    <row r="12" spans="2:7" x14ac:dyDescent="0.25">
      <c r="B12" s="5" t="s">
        <v>55</v>
      </c>
    </row>
    <row r="13" spans="2:7" x14ac:dyDescent="0.25">
      <c r="B13" s="1" t="s">
        <v>54</v>
      </c>
    </row>
    <row r="14" spans="2:7" x14ac:dyDescent="0.25">
      <c r="B14" s="1" t="s">
        <v>1</v>
      </c>
    </row>
    <row r="15" spans="2:7" x14ac:dyDescent="0.25">
      <c r="B15" s="1" t="s">
        <v>2</v>
      </c>
    </row>
    <row r="16" spans="2:7" x14ac:dyDescent="0.25">
      <c r="B16" s="1"/>
    </row>
    <row r="17" spans="2:8" x14ac:dyDescent="0.25">
      <c r="B17" s="1" t="s">
        <v>24</v>
      </c>
      <c r="C17">
        <v>1.75</v>
      </c>
      <c r="D17" t="s">
        <v>27</v>
      </c>
      <c r="F17" t="s">
        <v>15</v>
      </c>
    </row>
    <row r="18" spans="2:8" ht="18" x14ac:dyDescent="0.35">
      <c r="B18" s="1" t="s">
        <v>25</v>
      </c>
      <c r="C18">
        <f>25+273.15</f>
        <v>298.14999999999998</v>
      </c>
      <c r="F18" t="s">
        <v>23</v>
      </c>
      <c r="G18" t="s">
        <v>16</v>
      </c>
    </row>
    <row r="19" spans="2:8" x14ac:dyDescent="0.25">
      <c r="B19" s="1" t="s">
        <v>26</v>
      </c>
      <c r="C19">
        <f>175+273.15</f>
        <v>448.15</v>
      </c>
      <c r="F19" t="s">
        <v>17</v>
      </c>
      <c r="G19">
        <v>8.3140000000000001</v>
      </c>
      <c r="H19" t="s">
        <v>18</v>
      </c>
    </row>
    <row r="20" spans="2:8" x14ac:dyDescent="0.25">
      <c r="F20" s="4" t="s">
        <v>19</v>
      </c>
    </row>
    <row r="21" spans="2:8" ht="18.75" x14ac:dyDescent="0.35">
      <c r="F21" t="s">
        <v>20</v>
      </c>
    </row>
    <row r="22" spans="2:8" ht="18" x14ac:dyDescent="0.35">
      <c r="F22" t="s">
        <v>21</v>
      </c>
      <c r="G22" t="s">
        <v>22</v>
      </c>
    </row>
    <row r="23" spans="2:8" ht="18" x14ac:dyDescent="0.35">
      <c r="F23" t="s">
        <v>28</v>
      </c>
      <c r="G23" t="s">
        <v>29</v>
      </c>
      <c r="H23" t="s">
        <v>30</v>
      </c>
    </row>
    <row r="24" spans="2:8" x14ac:dyDescent="0.25">
      <c r="F24" t="s">
        <v>31</v>
      </c>
      <c r="G24" s="3">
        <f>C17*3/2*G19*LN(C19/C18)</f>
        <v>8.8940645863009564</v>
      </c>
      <c r="H24" t="s">
        <v>18</v>
      </c>
    </row>
    <row r="30" spans="2:8" x14ac:dyDescent="0.25">
      <c r="B30" s="5" t="s">
        <v>57</v>
      </c>
    </row>
    <row r="31" spans="2:8" x14ac:dyDescent="0.25">
      <c r="B31" s="1" t="s">
        <v>56</v>
      </c>
    </row>
    <row r="32" spans="2:8" x14ac:dyDescent="0.25">
      <c r="B32" s="1" t="s">
        <v>3</v>
      </c>
    </row>
    <row r="33" spans="2:8" x14ac:dyDescent="0.25">
      <c r="B33" s="1" t="s">
        <v>4</v>
      </c>
    </row>
    <row r="34" spans="2:8" x14ac:dyDescent="0.25">
      <c r="B34" s="1"/>
    </row>
    <row r="35" spans="2:8" x14ac:dyDescent="0.25">
      <c r="C35" t="s">
        <v>25</v>
      </c>
      <c r="D35">
        <v>373.15</v>
      </c>
      <c r="E35" t="s">
        <v>34</v>
      </c>
      <c r="F35" t="s">
        <v>37</v>
      </c>
    </row>
    <row r="36" spans="2:8" x14ac:dyDescent="0.25">
      <c r="C36" t="s">
        <v>32</v>
      </c>
      <c r="D36">
        <v>10</v>
      </c>
      <c r="E36" t="s">
        <v>35</v>
      </c>
      <c r="F36" t="s">
        <v>17</v>
      </c>
      <c r="G36">
        <v>8.3140000000000001</v>
      </c>
      <c r="H36" t="s">
        <v>18</v>
      </c>
    </row>
    <row r="37" spans="2:8" x14ac:dyDescent="0.25">
      <c r="C37" t="s">
        <v>26</v>
      </c>
      <c r="D37">
        <v>873.15</v>
      </c>
      <c r="E37" t="s">
        <v>34</v>
      </c>
      <c r="F37" t="s">
        <v>38</v>
      </c>
      <c r="G37">
        <f>3/2*G36</f>
        <v>12.471</v>
      </c>
      <c r="H37" t="s">
        <v>18</v>
      </c>
    </row>
    <row r="38" spans="2:8" x14ac:dyDescent="0.25">
      <c r="C38" t="s">
        <v>33</v>
      </c>
      <c r="D38">
        <v>15</v>
      </c>
      <c r="E38" t="s">
        <v>35</v>
      </c>
    </row>
    <row r="39" spans="2:8" x14ac:dyDescent="0.25">
      <c r="C39" t="s">
        <v>24</v>
      </c>
      <c r="D39">
        <v>2.25</v>
      </c>
      <c r="E39" t="s">
        <v>27</v>
      </c>
    </row>
    <row r="40" spans="2:8" x14ac:dyDescent="0.25">
      <c r="C40" t="s">
        <v>36</v>
      </c>
      <c r="D40" s="3">
        <f>D39*G37*LN(D37/D35)+D39*G36*LN(D38/D36)</f>
        <v>31.439180732471002</v>
      </c>
      <c r="E40" t="s">
        <v>39</v>
      </c>
    </row>
    <row r="42" spans="2:8" x14ac:dyDescent="0.25">
      <c r="B42" s="5" t="s">
        <v>59</v>
      </c>
    </row>
    <row r="43" spans="2:8" x14ac:dyDescent="0.25">
      <c r="B43" s="1" t="s">
        <v>58</v>
      </c>
    </row>
    <row r="44" spans="2:8" x14ac:dyDescent="0.25">
      <c r="B44" s="1" t="s">
        <v>5</v>
      </c>
    </row>
    <row r="45" spans="2:8" x14ac:dyDescent="0.25">
      <c r="B45" s="1" t="s">
        <v>6</v>
      </c>
    </row>
    <row r="47" spans="2:8" x14ac:dyDescent="0.25">
      <c r="C47" t="s">
        <v>40</v>
      </c>
      <c r="D47">
        <v>100</v>
      </c>
      <c r="E47" t="s">
        <v>41</v>
      </c>
    </row>
    <row r="48" spans="2:8" x14ac:dyDescent="0.25">
      <c r="C48" t="s">
        <v>42</v>
      </c>
      <c r="D48">
        <v>1</v>
      </c>
      <c r="E48" t="s">
        <v>43</v>
      </c>
    </row>
    <row r="49" spans="1:12" x14ac:dyDescent="0.25">
      <c r="C49" t="s">
        <v>44</v>
      </c>
      <c r="D49">
        <v>373.15</v>
      </c>
      <c r="E49" t="s">
        <v>34</v>
      </c>
    </row>
    <row r="50" spans="1:12" x14ac:dyDescent="0.25">
      <c r="C50" t="s">
        <v>45</v>
      </c>
      <c r="D50">
        <v>2257.12</v>
      </c>
      <c r="E50" t="s">
        <v>46</v>
      </c>
    </row>
    <row r="52" spans="1:12" x14ac:dyDescent="0.25">
      <c r="C52" t="s">
        <v>31</v>
      </c>
      <c r="D52" s="3">
        <f>D47*D50/D49</f>
        <v>604.88275492429318</v>
      </c>
      <c r="E52" t="s">
        <v>39</v>
      </c>
    </row>
    <row r="54" spans="1:12" x14ac:dyDescent="0.25">
      <c r="B54" s="5" t="s">
        <v>61</v>
      </c>
      <c r="L54" s="6"/>
    </row>
    <row r="55" spans="1:12" x14ac:dyDescent="0.25">
      <c r="B55" s="1" t="s">
        <v>60</v>
      </c>
    </row>
    <row r="56" spans="1:12" x14ac:dyDescent="0.25">
      <c r="B56" s="1" t="s">
        <v>7</v>
      </c>
    </row>
    <row r="57" spans="1:12" x14ac:dyDescent="0.25">
      <c r="B57" s="1" t="s">
        <v>8</v>
      </c>
    </row>
    <row r="58" spans="1:12" x14ac:dyDescent="0.25">
      <c r="B58" s="1"/>
      <c r="C58" t="s">
        <v>49</v>
      </c>
    </row>
    <row r="59" spans="1:12" x14ac:dyDescent="0.25">
      <c r="A59" t="s">
        <v>25</v>
      </c>
      <c r="B59">
        <v>273.14999999999998</v>
      </c>
      <c r="C59" t="s">
        <v>50</v>
      </c>
      <c r="D59" t="s">
        <v>47</v>
      </c>
      <c r="E59">
        <v>186.26</v>
      </c>
      <c r="F59" t="s">
        <v>18</v>
      </c>
    </row>
    <row r="60" spans="1:12" x14ac:dyDescent="0.25">
      <c r="D60" t="s">
        <v>48</v>
      </c>
      <c r="E60">
        <v>35.31</v>
      </c>
      <c r="F60" t="s">
        <v>18</v>
      </c>
    </row>
    <row r="61" spans="1:12" x14ac:dyDescent="0.25">
      <c r="A61" t="s">
        <v>26</v>
      </c>
      <c r="B61">
        <v>225</v>
      </c>
      <c r="C61" t="s">
        <v>50</v>
      </c>
      <c r="D61" t="s">
        <v>51</v>
      </c>
      <c r="E61" s="3">
        <f>E59+E60*LN(B61/B59)</f>
        <v>179.41266034297669</v>
      </c>
      <c r="F61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guzel</dc:creator>
  <cp:lastModifiedBy>yahya guzel</cp:lastModifiedBy>
  <dcterms:created xsi:type="dcterms:W3CDTF">2020-11-25T17:43:04Z</dcterms:created>
  <dcterms:modified xsi:type="dcterms:W3CDTF">2020-11-26T09:05:19Z</dcterms:modified>
</cp:coreProperties>
</file>